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60" windowHeight="7905"/>
  </bookViews>
  <sheets>
    <sheet name="Coil" sheetId="10" r:id="rId1"/>
    <sheet name="Example" sheetId="1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24" i="10" l="1"/>
  <c r="Y24" i="10" s="1"/>
  <c r="X25" i="10"/>
  <c r="Y25" i="10" s="1"/>
  <c r="X26" i="10"/>
  <c r="Y26" i="10" s="1"/>
  <c r="X27" i="10"/>
  <c r="Y27" i="10"/>
  <c r="X28" i="10"/>
  <c r="Y28" i="10" s="1"/>
  <c r="X29" i="10"/>
  <c r="Y29" i="10"/>
  <c r="X30" i="10"/>
  <c r="Y30" i="10" s="1"/>
  <c r="X31" i="10"/>
  <c r="Y31" i="10"/>
  <c r="X32" i="10"/>
  <c r="Y32" i="10" s="1"/>
  <c r="X33" i="10"/>
  <c r="Y33" i="10" s="1"/>
  <c r="X34" i="10"/>
  <c r="Y34" i="10" s="1"/>
  <c r="X35" i="10"/>
  <c r="Y35" i="10"/>
  <c r="X36" i="10"/>
  <c r="Y36" i="10" s="1"/>
  <c r="X37" i="10"/>
  <c r="Y37" i="10"/>
  <c r="X38" i="10"/>
  <c r="Y38" i="10" s="1"/>
  <c r="X39" i="10"/>
  <c r="Y39" i="10"/>
  <c r="X40" i="10"/>
  <c r="Y40" i="10" s="1"/>
  <c r="X41" i="10"/>
  <c r="Y41" i="10" s="1"/>
  <c r="X42" i="10"/>
  <c r="Y42" i="10" s="1"/>
  <c r="X43" i="10"/>
  <c r="Y43" i="10"/>
  <c r="X44" i="10"/>
  <c r="Y44" i="10" s="1"/>
  <c r="X45" i="10"/>
  <c r="Y45" i="10"/>
  <c r="X46" i="10"/>
  <c r="Y46" i="10" s="1"/>
  <c r="X47" i="10"/>
  <c r="Y47" i="10"/>
  <c r="X48" i="10"/>
  <c r="Y48" i="10" s="1"/>
  <c r="X49" i="10"/>
  <c r="Y49" i="10" s="1"/>
  <c r="X50" i="10"/>
  <c r="Y50" i="10" s="1"/>
  <c r="X51" i="10"/>
  <c r="Y51" i="10"/>
  <c r="X52" i="10"/>
  <c r="Y52" i="10" s="1"/>
  <c r="X53" i="10"/>
  <c r="Y53" i="10"/>
  <c r="X54" i="10"/>
  <c r="Y54" i="10" s="1"/>
  <c r="X55" i="10"/>
  <c r="Y55" i="10"/>
  <c r="X56" i="10"/>
  <c r="Y56" i="10" s="1"/>
  <c r="X57" i="10"/>
  <c r="Y57" i="10" s="1"/>
  <c r="M56" i="10"/>
  <c r="N56" i="10" s="1"/>
  <c r="M57" i="10"/>
  <c r="N57" i="10" s="1"/>
  <c r="M24" i="10"/>
  <c r="N24" i="10" s="1"/>
  <c r="M25" i="10"/>
  <c r="N25" i="10" s="1"/>
  <c r="M26" i="10"/>
  <c r="N26" i="10" s="1"/>
  <c r="M27" i="10"/>
  <c r="N27" i="10" s="1"/>
  <c r="M28" i="10"/>
  <c r="N28" i="10" s="1"/>
  <c r="M29" i="10"/>
  <c r="N29" i="10" s="1"/>
  <c r="M30" i="10"/>
  <c r="N30" i="10" s="1"/>
  <c r="M31" i="10"/>
  <c r="N31" i="10" s="1"/>
  <c r="M32" i="10"/>
  <c r="N32" i="10" s="1"/>
  <c r="M33" i="10"/>
  <c r="N33" i="10" s="1"/>
  <c r="M34" i="10"/>
  <c r="N34" i="10" s="1"/>
  <c r="M35" i="10"/>
  <c r="N35" i="10" s="1"/>
  <c r="M36" i="10"/>
  <c r="N36" i="10" s="1"/>
  <c r="M37" i="10"/>
  <c r="N37" i="10" s="1"/>
  <c r="M38" i="10"/>
  <c r="N38" i="10" s="1"/>
  <c r="M39" i="10"/>
  <c r="N39" i="10" s="1"/>
  <c r="M40" i="10"/>
  <c r="N40" i="10" s="1"/>
  <c r="M41" i="10"/>
  <c r="N41" i="10" s="1"/>
  <c r="M42" i="10"/>
  <c r="N42" i="10" s="1"/>
  <c r="M43" i="10"/>
  <c r="N43" i="10" s="1"/>
  <c r="M44" i="10"/>
  <c r="N44" i="10" s="1"/>
  <c r="M45" i="10"/>
  <c r="N45" i="10" s="1"/>
  <c r="M46" i="10"/>
  <c r="N46" i="10" s="1"/>
  <c r="M47" i="10"/>
  <c r="N47" i="10" s="1"/>
  <c r="M48" i="10"/>
  <c r="N48" i="10" s="1"/>
  <c r="M49" i="10"/>
  <c r="N49" i="10" s="1"/>
  <c r="M50" i="10"/>
  <c r="N50" i="10" s="1"/>
  <c r="M51" i="10"/>
  <c r="N51" i="10" s="1"/>
  <c r="M52" i="10"/>
  <c r="N52" i="10" s="1"/>
  <c r="M53" i="10"/>
  <c r="N53" i="10" s="1"/>
  <c r="M54" i="10"/>
  <c r="N54" i="10" s="1"/>
  <c r="M55" i="10"/>
  <c r="N55" i="10" s="1"/>
  <c r="X23" i="10"/>
  <c r="Y23" i="10" s="1"/>
  <c r="M23" i="10"/>
  <c r="N23" i="10" s="1"/>
  <c r="M8" i="11" l="1"/>
  <c r="N8" i="11" s="1"/>
</calcChain>
</file>

<file path=xl/sharedStrings.xml><?xml version="1.0" encoding="utf-8"?>
<sst xmlns="http://schemas.openxmlformats.org/spreadsheetml/2006/main" count="170" uniqueCount="29">
  <si>
    <t>Fres</t>
  </si>
  <si>
    <t>Note: D is ***INNER*** diameter of coil! Test/adjust is for UNLOADED PARALLEL resonance to adjust the coil with known C.</t>
  </si>
  <si>
    <t>Delta</t>
  </si>
  <si>
    <t>L in uH per design</t>
  </si>
  <si>
    <t>Wire diamer</t>
  </si>
  <si>
    <t>Coil diameter</t>
  </si>
  <si>
    <t>Coli length</t>
  </si>
  <si>
    <t>Turns</t>
  </si>
  <si>
    <t>Test C</t>
  </si>
  <si>
    <t>Measure out site</t>
  </si>
  <si>
    <t>Measure inside site</t>
  </si>
  <si>
    <t>Tune outside to</t>
  </si>
  <si>
    <t>Per Design</t>
  </si>
  <si>
    <t>TUNE</t>
  </si>
  <si>
    <t>Test</t>
  </si>
  <si>
    <t>Cauer</t>
  </si>
  <si>
    <t>Cheby 1</t>
  </si>
  <si>
    <t>Cheby 2</t>
  </si>
  <si>
    <t>Cheby 3</t>
  </si>
  <si>
    <t>Cheby 4</t>
  </si>
  <si>
    <t>L1 in uH per design</t>
  </si>
  <si>
    <t>L2 in uH per design</t>
  </si>
  <si>
    <t>Ring-core powder iron T200-2</t>
  </si>
  <si>
    <t>Per Design L1</t>
  </si>
  <si>
    <t>Per Design L2</t>
  </si>
  <si>
    <t>Test C3abc</t>
  </si>
  <si>
    <t>Test C1a</t>
  </si>
  <si>
    <t>not inst.</t>
  </si>
  <si>
    <t>Coil length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</si>
</sst>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ck">
        <color auto="1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auto="1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applyFont="1"/>
    <xf numFmtId="14" fontId="0" fillId="0" borderId="0" xfId="0" applyNumberFormat="1"/>
    <xf numFmtId="0" fontId="0" fillId="0" borderId="0" xfId="0" applyBorder="1" applyAlignment="1">
      <alignment wrapText="1"/>
    </xf>
    <xf numFmtId="0" fontId="0" fillId="0" borderId="0" xfId="0" applyFill="1" applyBorder="1" applyAlignment="1">
      <alignment wrapText="1"/>
    </xf>
    <xf numFmtId="0" fontId="0" fillId="0" borderId="0" xfId="0" applyFill="1" applyBorder="1" applyAlignment="1">
      <alignment horizontal="center" wrapText="1"/>
    </xf>
    <xf numFmtId="164" fontId="0" fillId="0" borderId="0" xfId="0" applyNumberFormat="1" applyFill="1" applyBorder="1" applyAlignment="1">
      <alignment horizontal="center" wrapText="1"/>
    </xf>
    <xf numFmtId="1" fontId="0" fillId="0" borderId="0" xfId="0" applyNumberFormat="1" applyFill="1" applyBorder="1" applyAlignment="1">
      <alignment horizontal="center" wrapText="1"/>
    </xf>
    <xf numFmtId="0" fontId="2" fillId="0" borderId="0" xfId="0" applyFont="1" applyBorder="1" applyAlignment="1">
      <alignment horizontal="center" textRotation="90" wrapText="1"/>
    </xf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textRotation="90" wrapText="1"/>
    </xf>
    <xf numFmtId="0" fontId="0" fillId="0" borderId="2" xfId="0" applyBorder="1" applyAlignment="1">
      <alignment wrapText="1"/>
    </xf>
    <xf numFmtId="0" fontId="3" fillId="0" borderId="23" xfId="0" applyFont="1" applyBorder="1" applyAlignment="1">
      <alignment horizontal="centerContinuous" wrapText="1"/>
    </xf>
    <xf numFmtId="0" fontId="0" fillId="0" borderId="23" xfId="0" applyBorder="1" applyAlignment="1">
      <alignment horizontal="centerContinuous" wrapText="1"/>
    </xf>
    <xf numFmtId="0" fontId="2" fillId="0" borderId="2" xfId="0" applyFont="1" applyBorder="1" applyAlignment="1">
      <alignment horizontal="center" textRotation="90" wrapText="1"/>
    </xf>
    <xf numFmtId="0" fontId="0" fillId="0" borderId="1" xfId="0" applyFill="1" applyBorder="1" applyAlignment="1">
      <alignment horizontal="center" wrapText="1"/>
    </xf>
    <xf numFmtId="164" fontId="0" fillId="0" borderId="1" xfId="0" applyNumberFormat="1" applyFill="1" applyBorder="1" applyAlignment="1">
      <alignment horizontal="center" wrapText="1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1" xfId="0" applyBorder="1"/>
    <xf numFmtId="1" fontId="0" fillId="0" borderId="1" xfId="0" applyNumberFormat="1" applyFill="1" applyBorder="1" applyAlignment="1">
      <alignment horizontal="center" wrapText="1"/>
    </xf>
    <xf numFmtId="0" fontId="2" fillId="0" borderId="26" xfId="0" applyFont="1" applyBorder="1" applyAlignment="1">
      <alignment horizontal="center" textRotation="90" wrapText="1"/>
    </xf>
    <xf numFmtId="0" fontId="2" fillId="0" borderId="27" xfId="0" applyFont="1" applyBorder="1" applyAlignment="1">
      <alignment horizontal="center" textRotation="90" wrapText="1"/>
    </xf>
    <xf numFmtId="0" fontId="0" fillId="0" borderId="2" xfId="0" applyBorder="1"/>
    <xf numFmtId="0" fontId="0" fillId="0" borderId="9" xfId="0" applyBorder="1" applyAlignment="1">
      <alignment horizontal="center" vertical="center"/>
    </xf>
    <xf numFmtId="0" fontId="0" fillId="0" borderId="4" xfId="0" applyBorder="1"/>
    <xf numFmtId="0" fontId="0" fillId="0" borderId="5" xfId="0" applyBorder="1"/>
    <xf numFmtId="0" fontId="0" fillId="0" borderId="15" xfId="0" applyBorder="1"/>
    <xf numFmtId="0" fontId="0" fillId="0" borderId="7" xfId="0" applyBorder="1"/>
    <xf numFmtId="0" fontId="0" fillId="0" borderId="7" xfId="0" applyBorder="1" applyAlignment="1">
      <alignment wrapText="1"/>
    </xf>
    <xf numFmtId="0" fontId="0" fillId="0" borderId="8" xfId="0" applyBorder="1"/>
    <xf numFmtId="0" fontId="0" fillId="0" borderId="3" xfId="0" applyBorder="1"/>
    <xf numFmtId="0" fontId="0" fillId="0" borderId="14" xfId="0" applyBorder="1"/>
    <xf numFmtId="0" fontId="0" fillId="0" borderId="6" xfId="0" applyBorder="1"/>
    <xf numFmtId="0" fontId="0" fillId="0" borderId="14" xfId="0" applyFill="1" applyBorder="1" applyAlignment="1">
      <alignment horizontal="center" wrapText="1"/>
    </xf>
    <xf numFmtId="0" fontId="0" fillId="0" borderId="14" xfId="0" applyBorder="1" applyAlignment="1">
      <alignment wrapText="1"/>
    </xf>
    <xf numFmtId="0" fontId="0" fillId="0" borderId="6" xfId="0" applyBorder="1" applyAlignment="1">
      <alignment wrapText="1"/>
    </xf>
    <xf numFmtId="0" fontId="2" fillId="0" borderId="6" xfId="0" applyFont="1" applyBorder="1" applyAlignment="1">
      <alignment horizontal="center" textRotation="90" wrapText="1"/>
    </xf>
    <xf numFmtId="0" fontId="2" fillId="0" borderId="29" xfId="0" applyFont="1" applyBorder="1" applyAlignment="1">
      <alignment horizontal="center" textRotation="90" wrapText="1"/>
    </xf>
    <xf numFmtId="0" fontId="2" fillId="0" borderId="30" xfId="0" applyFont="1" applyBorder="1" applyAlignment="1">
      <alignment horizontal="center" textRotation="90" wrapText="1"/>
    </xf>
    <xf numFmtId="0" fontId="2" fillId="0" borderId="28" xfId="0" applyFont="1" applyBorder="1" applyAlignment="1">
      <alignment horizontal="center" textRotation="90" wrapText="1"/>
    </xf>
    <xf numFmtId="0" fontId="0" fillId="3" borderId="14" xfId="0" applyFill="1" applyBorder="1" applyAlignment="1">
      <alignment horizontal="center"/>
    </xf>
    <xf numFmtId="0" fontId="0" fillId="3" borderId="1" xfId="0" applyFill="1" applyBorder="1" applyAlignment="1">
      <alignment horizontal="centerContinuous"/>
    </xf>
    <xf numFmtId="0" fontId="0" fillId="3" borderId="15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7" xfId="0" applyFill="1" applyBorder="1" applyAlignment="1">
      <alignment horizontal="centerContinuous"/>
    </xf>
    <xf numFmtId="0" fontId="0" fillId="3" borderId="8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16" xfId="0" applyFill="1" applyBorder="1"/>
    <xf numFmtId="0" fontId="0" fillId="3" borderId="24" xfId="0" applyFill="1" applyBorder="1"/>
    <xf numFmtId="0" fontId="0" fillId="3" borderId="25" xfId="0" applyFill="1" applyBorder="1"/>
    <xf numFmtId="0" fontId="0" fillId="3" borderId="19" xfId="0" applyFill="1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0" borderId="13" xfId="0" applyBorder="1"/>
    <xf numFmtId="0" fontId="2" fillId="0" borderId="31" xfId="0" applyFont="1" applyBorder="1" applyAlignment="1">
      <alignment horizontal="center" textRotation="90" wrapText="1"/>
    </xf>
    <xf numFmtId="0" fontId="0" fillId="0" borderId="12" xfId="0" applyBorder="1"/>
    <xf numFmtId="0" fontId="0" fillId="0" borderId="32" xfId="0" applyBorder="1"/>
    <xf numFmtId="0" fontId="0" fillId="4" borderId="3" xfId="0" applyFont="1" applyFill="1" applyBorder="1"/>
    <xf numFmtId="0" fontId="0" fillId="4" borderId="5" xfId="0" applyFont="1" applyFill="1" applyBorder="1"/>
    <xf numFmtId="0" fontId="0" fillId="4" borderId="14" xfId="0" applyFont="1" applyFill="1" applyBorder="1"/>
    <xf numFmtId="0" fontId="0" fillId="4" borderId="15" xfId="0" applyFont="1" applyFill="1" applyBorder="1"/>
    <xf numFmtId="0" fontId="0" fillId="4" borderId="6" xfId="0" applyFont="1" applyFill="1" applyBorder="1"/>
    <xf numFmtId="0" fontId="0" fillId="4" borderId="8" xfId="0" applyFont="1" applyFill="1" applyBorder="1"/>
    <xf numFmtId="0" fontId="0" fillId="4" borderId="13" xfId="0" applyFont="1" applyFill="1" applyBorder="1"/>
    <xf numFmtId="1" fontId="0" fillId="4" borderId="1" xfId="0" applyNumberFormat="1" applyFill="1" applyBorder="1" applyAlignment="1">
      <alignment horizontal="center" wrapText="1"/>
    </xf>
    <xf numFmtId="164" fontId="0" fillId="4" borderId="1" xfId="0" applyNumberFormat="1" applyFill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1" fontId="0" fillId="4" borderId="14" xfId="0" applyNumberFormat="1" applyFill="1" applyBorder="1" applyAlignment="1">
      <alignment horizontal="center"/>
    </xf>
    <xf numFmtId="1" fontId="0" fillId="4" borderId="6" xfId="0" applyNumberFormat="1" applyFill="1" applyBorder="1" applyAlignment="1">
      <alignment horizontal="center"/>
    </xf>
    <xf numFmtId="1" fontId="0" fillId="4" borderId="3" xfId="0" applyNumberFormat="1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21" xfId="0" applyFill="1" applyBorder="1" applyAlignment="1">
      <alignment horizontal="center"/>
    </xf>
    <xf numFmtId="0" fontId="0" fillId="4" borderId="22" xfId="0" applyFill="1" applyBorder="1" applyAlignment="1">
      <alignment horizontal="center"/>
    </xf>
    <xf numFmtId="0" fontId="0" fillId="4" borderId="20" xfId="0" applyFill="1" applyBorder="1" applyAlignment="1">
      <alignment horizontal="center"/>
    </xf>
    <xf numFmtId="0" fontId="0" fillId="4" borderId="14" xfId="0" applyFill="1" applyBorder="1" applyAlignment="1">
      <alignment horizontal="center"/>
    </xf>
    <xf numFmtId="0" fontId="0" fillId="4" borderId="6" xfId="0" applyFill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222967</xdr:colOff>
      <xdr:row>1</xdr:row>
      <xdr:rowOff>57150</xdr:rowOff>
    </xdr:from>
    <xdr:to>
      <xdr:col>15</xdr:col>
      <xdr:colOff>521590</xdr:colOff>
      <xdr:row>15</xdr:row>
      <xdr:rowOff>21068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69026" y="57150"/>
          <a:ext cx="4411182" cy="26309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Y58"/>
  <sheetViews>
    <sheetView tabSelected="1" topLeftCell="A12" zoomScale="85" zoomScaleNormal="85" workbookViewId="0">
      <selection activeCell="AA37" sqref="AA37"/>
    </sheetView>
  </sheetViews>
  <sheetFormatPr defaultRowHeight="15" x14ac:dyDescent="0.25"/>
  <cols>
    <col min="12" max="12" width="10.28515625" customWidth="1"/>
    <col min="13" max="15" width="11.140625" customWidth="1"/>
  </cols>
  <sheetData>
    <row r="4" spans="3:3" x14ac:dyDescent="0.25">
      <c r="C4" s="2"/>
    </row>
    <row r="18" spans="2:25" x14ac:dyDescent="0.25">
      <c r="C18" s="1"/>
      <c r="G18" s="1" t="s">
        <v>1</v>
      </c>
      <c r="I18" s="1"/>
    </row>
    <row r="20" spans="2:25" ht="15.75" thickBot="1" x14ac:dyDescent="0.3"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</row>
    <row r="21" spans="2:25" ht="27.75" thickTop="1" thickBot="1" x14ac:dyDescent="0.45">
      <c r="C21" s="3"/>
      <c r="D21" s="12" t="s">
        <v>23</v>
      </c>
      <c r="E21" s="12"/>
      <c r="F21" s="12"/>
      <c r="G21" s="12"/>
      <c r="H21" s="12"/>
      <c r="I21" s="12" t="s">
        <v>14</v>
      </c>
      <c r="J21" s="13"/>
      <c r="K21" s="12" t="s">
        <v>13</v>
      </c>
      <c r="L21" s="13"/>
      <c r="M21" s="13"/>
      <c r="N21" s="13"/>
      <c r="O21" s="12" t="s">
        <v>24</v>
      </c>
      <c r="P21" s="12"/>
      <c r="Q21" s="12"/>
      <c r="R21" s="12"/>
      <c r="S21" s="12"/>
      <c r="T21" s="12" t="s">
        <v>14</v>
      </c>
      <c r="U21" s="13"/>
      <c r="V21" s="12" t="s">
        <v>13</v>
      </c>
      <c r="W21" s="13"/>
      <c r="X21" s="13"/>
      <c r="Y21" s="13"/>
    </row>
    <row r="22" spans="2:25" ht="69.75" customHeight="1" thickTop="1" thickBot="1" x14ac:dyDescent="0.3">
      <c r="C22" s="8"/>
      <c r="D22" s="38" t="s">
        <v>20</v>
      </c>
      <c r="E22" s="22" t="s">
        <v>4</v>
      </c>
      <c r="F22" s="22" t="s">
        <v>5</v>
      </c>
      <c r="G22" s="22" t="s">
        <v>28</v>
      </c>
      <c r="H22" s="41" t="s">
        <v>7</v>
      </c>
      <c r="I22" s="39" t="s">
        <v>26</v>
      </c>
      <c r="J22" s="41" t="s">
        <v>0</v>
      </c>
      <c r="K22" s="39" t="s">
        <v>9</v>
      </c>
      <c r="L22" s="23" t="s">
        <v>10</v>
      </c>
      <c r="M22" s="60" t="s">
        <v>2</v>
      </c>
      <c r="N22" s="41" t="s">
        <v>11</v>
      </c>
      <c r="O22" s="40" t="s">
        <v>21</v>
      </c>
      <c r="P22" s="22" t="s">
        <v>4</v>
      </c>
      <c r="Q22" s="22" t="s">
        <v>5</v>
      </c>
      <c r="R22" s="22" t="s">
        <v>28</v>
      </c>
      <c r="S22" s="41" t="s">
        <v>7</v>
      </c>
      <c r="T22" s="39" t="s">
        <v>25</v>
      </c>
      <c r="U22" s="41" t="s">
        <v>0</v>
      </c>
      <c r="V22" s="39" t="s">
        <v>9</v>
      </c>
      <c r="W22" s="23" t="s">
        <v>10</v>
      </c>
      <c r="X22" s="60" t="s">
        <v>2</v>
      </c>
      <c r="Y22" s="41" t="s">
        <v>11</v>
      </c>
    </row>
    <row r="23" spans="2:25" x14ac:dyDescent="0.25">
      <c r="B23" s="25">
        <v>160</v>
      </c>
      <c r="C23" s="51" t="s">
        <v>15</v>
      </c>
      <c r="D23" s="76" t="s">
        <v>27</v>
      </c>
      <c r="E23" s="48" t="s">
        <v>27</v>
      </c>
      <c r="F23" s="48" t="s">
        <v>27</v>
      </c>
      <c r="G23" s="48" t="s">
        <v>27</v>
      </c>
      <c r="H23" s="48" t="s">
        <v>27</v>
      </c>
      <c r="I23" s="63"/>
      <c r="J23" s="64"/>
      <c r="K23" s="32"/>
      <c r="L23" s="26"/>
      <c r="M23" s="24">
        <f>L23-K23</f>
        <v>0</v>
      </c>
      <c r="N23" s="27">
        <f>K23-M23</f>
        <v>0</v>
      </c>
      <c r="O23" s="76" t="s">
        <v>27</v>
      </c>
      <c r="P23" s="48" t="s">
        <v>27</v>
      </c>
      <c r="Q23" s="48" t="s">
        <v>27</v>
      </c>
      <c r="R23" s="48" t="s">
        <v>27</v>
      </c>
      <c r="S23" s="48" t="s">
        <v>27</v>
      </c>
      <c r="T23" s="63"/>
      <c r="U23" s="64"/>
      <c r="V23" s="32"/>
      <c r="W23" s="26"/>
      <c r="X23" s="24">
        <f>W23-V23</f>
        <v>0</v>
      </c>
      <c r="Y23" s="27">
        <f>V23-X23</f>
        <v>0</v>
      </c>
    </row>
    <row r="24" spans="2:25" x14ac:dyDescent="0.25">
      <c r="B24" s="17"/>
      <c r="C24" s="52" t="s">
        <v>16</v>
      </c>
      <c r="D24" s="80" t="s">
        <v>27</v>
      </c>
      <c r="E24" s="42" t="s">
        <v>27</v>
      </c>
      <c r="F24" s="42" t="s">
        <v>27</v>
      </c>
      <c r="G24" s="42" t="s">
        <v>27</v>
      </c>
      <c r="H24" s="42" t="s">
        <v>27</v>
      </c>
      <c r="I24" s="65"/>
      <c r="J24" s="66"/>
      <c r="K24" s="35"/>
      <c r="L24" s="21"/>
      <c r="M24" s="20">
        <f t="shared" ref="M24:M55" si="0">L24-K24</f>
        <v>0</v>
      </c>
      <c r="N24" s="28">
        <f t="shared" ref="N24:N55" si="1">K24-M24</f>
        <v>0</v>
      </c>
      <c r="O24" s="77">
        <v>2.1850000000000001</v>
      </c>
      <c r="P24" s="49">
        <v>4</v>
      </c>
      <c r="Q24" s="49">
        <v>58</v>
      </c>
      <c r="R24" s="54">
        <v>51</v>
      </c>
      <c r="S24" s="44">
        <v>8</v>
      </c>
      <c r="T24" s="73">
        <v>4500</v>
      </c>
      <c r="U24" s="66"/>
      <c r="V24" s="33"/>
      <c r="W24" s="20"/>
      <c r="X24" s="20">
        <f t="shared" ref="X24:X57" si="2">W24-V24</f>
        <v>0</v>
      </c>
      <c r="Y24" s="28">
        <f t="shared" ref="Y24:Y57" si="3">V24-X24</f>
        <v>0</v>
      </c>
    </row>
    <row r="25" spans="2:25" x14ac:dyDescent="0.25">
      <c r="B25" s="17"/>
      <c r="C25" s="52" t="s">
        <v>17</v>
      </c>
      <c r="D25" s="80">
        <v>6.3657500000000002</v>
      </c>
      <c r="E25" s="43" t="s">
        <v>22</v>
      </c>
      <c r="F25" s="43"/>
      <c r="G25" s="43"/>
      <c r="H25" s="44">
        <v>22</v>
      </c>
      <c r="I25" s="65"/>
      <c r="J25" s="66"/>
      <c r="K25" s="36"/>
      <c r="L25" s="9"/>
      <c r="M25" s="20">
        <f t="shared" si="0"/>
        <v>0</v>
      </c>
      <c r="N25" s="28">
        <f t="shared" si="1"/>
        <v>0</v>
      </c>
      <c r="O25" s="77">
        <v>2.79</v>
      </c>
      <c r="P25" s="49">
        <v>6</v>
      </c>
      <c r="Q25" s="49">
        <v>58</v>
      </c>
      <c r="R25" s="54">
        <v>83</v>
      </c>
      <c r="S25" s="44">
        <v>10</v>
      </c>
      <c r="T25" s="73">
        <v>4500</v>
      </c>
      <c r="U25" s="66"/>
      <c r="V25" s="33"/>
      <c r="W25" s="20"/>
      <c r="X25" s="20">
        <f t="shared" si="2"/>
        <v>0</v>
      </c>
      <c r="Y25" s="28">
        <f t="shared" si="3"/>
        <v>0</v>
      </c>
    </row>
    <row r="26" spans="2:25" x14ac:dyDescent="0.25">
      <c r="B26" s="17"/>
      <c r="C26" s="52" t="s">
        <v>18</v>
      </c>
      <c r="D26" s="80">
        <v>9.4403900000000007</v>
      </c>
      <c r="E26" s="43" t="s">
        <v>22</v>
      </c>
      <c r="F26" s="43"/>
      <c r="G26" s="43"/>
      <c r="H26" s="44">
        <v>28</v>
      </c>
      <c r="I26" s="65"/>
      <c r="J26" s="66"/>
      <c r="K26" s="36"/>
      <c r="L26" s="9"/>
      <c r="M26" s="20">
        <f t="shared" si="0"/>
        <v>0</v>
      </c>
      <c r="N26" s="28">
        <f t="shared" si="1"/>
        <v>0</v>
      </c>
      <c r="O26" s="77">
        <v>2.79</v>
      </c>
      <c r="P26" s="49">
        <v>6</v>
      </c>
      <c r="Q26" s="49">
        <v>58</v>
      </c>
      <c r="R26" s="54">
        <v>83</v>
      </c>
      <c r="S26" s="44">
        <v>10</v>
      </c>
      <c r="T26" s="73">
        <v>4500</v>
      </c>
      <c r="U26" s="66"/>
      <c r="V26" s="33"/>
      <c r="W26" s="20"/>
      <c r="X26" s="20">
        <f t="shared" si="2"/>
        <v>0</v>
      </c>
      <c r="Y26" s="28">
        <f t="shared" si="3"/>
        <v>0</v>
      </c>
    </row>
    <row r="27" spans="2:25" ht="15.75" thickBot="1" x14ac:dyDescent="0.3">
      <c r="B27" s="18"/>
      <c r="C27" s="53" t="s">
        <v>19</v>
      </c>
      <c r="D27" s="81">
        <v>6.3657500000000002</v>
      </c>
      <c r="E27" s="46" t="s">
        <v>22</v>
      </c>
      <c r="F27" s="46"/>
      <c r="G27" s="46"/>
      <c r="H27" s="47">
        <v>22</v>
      </c>
      <c r="I27" s="67"/>
      <c r="J27" s="68"/>
      <c r="K27" s="37"/>
      <c r="L27" s="30"/>
      <c r="M27" s="29">
        <f t="shared" si="0"/>
        <v>0</v>
      </c>
      <c r="N27" s="31">
        <f t="shared" si="1"/>
        <v>0</v>
      </c>
      <c r="O27" s="78">
        <v>2.1850000000000001</v>
      </c>
      <c r="P27" s="50">
        <v>4</v>
      </c>
      <c r="Q27" s="50">
        <v>58</v>
      </c>
      <c r="R27" s="55">
        <v>51</v>
      </c>
      <c r="S27" s="47">
        <v>8</v>
      </c>
      <c r="T27" s="74">
        <v>4500</v>
      </c>
      <c r="U27" s="68"/>
      <c r="V27" s="34"/>
      <c r="W27" s="29"/>
      <c r="X27" s="29">
        <f t="shared" si="2"/>
        <v>0</v>
      </c>
      <c r="Y27" s="31">
        <f t="shared" si="3"/>
        <v>0</v>
      </c>
    </row>
    <row r="28" spans="2:25" x14ac:dyDescent="0.25">
      <c r="B28" s="25">
        <v>80</v>
      </c>
      <c r="C28" s="51" t="s">
        <v>15</v>
      </c>
      <c r="D28" s="76" t="s">
        <v>27</v>
      </c>
      <c r="E28" s="48" t="s">
        <v>27</v>
      </c>
      <c r="F28" s="48" t="s">
        <v>27</v>
      </c>
      <c r="G28" s="48" t="s">
        <v>27</v>
      </c>
      <c r="H28" s="48" t="s">
        <v>27</v>
      </c>
      <c r="I28" s="63"/>
      <c r="J28" s="64"/>
      <c r="K28" s="32"/>
      <c r="L28" s="26"/>
      <c r="M28" s="24">
        <f t="shared" si="0"/>
        <v>0</v>
      </c>
      <c r="N28" s="59">
        <f t="shared" si="1"/>
        <v>0</v>
      </c>
      <c r="O28" s="79">
        <v>3.0961599999999998</v>
      </c>
      <c r="P28" s="56">
        <v>2.5</v>
      </c>
      <c r="Q28" s="56">
        <v>60</v>
      </c>
      <c r="R28" s="57">
        <v>53</v>
      </c>
      <c r="S28" s="58">
        <v>8</v>
      </c>
      <c r="T28" s="75">
        <v>560</v>
      </c>
      <c r="U28" s="69"/>
      <c r="V28" s="61"/>
      <c r="W28" s="24"/>
      <c r="X28" s="24">
        <f t="shared" si="2"/>
        <v>0</v>
      </c>
      <c r="Y28" s="59">
        <f t="shared" si="3"/>
        <v>0</v>
      </c>
    </row>
    <row r="29" spans="2:25" x14ac:dyDescent="0.25">
      <c r="B29" s="17"/>
      <c r="C29" s="52" t="s">
        <v>16</v>
      </c>
      <c r="D29" s="80" t="s">
        <v>27</v>
      </c>
      <c r="E29" s="42" t="s">
        <v>27</v>
      </c>
      <c r="F29" s="42" t="s">
        <v>27</v>
      </c>
      <c r="G29" s="42" t="s">
        <v>27</v>
      </c>
      <c r="H29" s="42" t="s">
        <v>27</v>
      </c>
      <c r="I29" s="65"/>
      <c r="J29" s="66"/>
      <c r="K29" s="33"/>
      <c r="L29" s="20"/>
      <c r="M29" s="20">
        <f t="shared" si="0"/>
        <v>0</v>
      </c>
      <c r="N29" s="28">
        <f t="shared" si="1"/>
        <v>0</v>
      </c>
      <c r="O29" s="77">
        <v>0.62609999999999999</v>
      </c>
      <c r="P29" s="49">
        <v>6</v>
      </c>
      <c r="Q29" s="49">
        <v>57</v>
      </c>
      <c r="R29" s="54">
        <v>57</v>
      </c>
      <c r="S29" s="44">
        <v>4</v>
      </c>
      <c r="T29" s="73">
        <v>3200</v>
      </c>
      <c r="U29" s="66"/>
      <c r="V29" s="33"/>
      <c r="W29" s="20"/>
      <c r="X29" s="20">
        <f t="shared" si="2"/>
        <v>0</v>
      </c>
      <c r="Y29" s="28">
        <f t="shared" si="3"/>
        <v>0</v>
      </c>
    </row>
    <row r="30" spans="2:25" x14ac:dyDescent="0.25">
      <c r="B30" s="17"/>
      <c r="C30" s="52" t="s">
        <v>17</v>
      </c>
      <c r="D30" s="80">
        <v>3.1626099999999999</v>
      </c>
      <c r="E30" s="49">
        <v>2.5</v>
      </c>
      <c r="F30" s="49">
        <v>50</v>
      </c>
      <c r="G30" s="49">
        <v>51</v>
      </c>
      <c r="H30" s="44">
        <v>8</v>
      </c>
      <c r="I30" s="65"/>
      <c r="J30" s="66"/>
      <c r="K30" s="33"/>
      <c r="L30" s="20"/>
      <c r="M30" s="20">
        <f t="shared" si="0"/>
        <v>0</v>
      </c>
      <c r="N30" s="28">
        <f t="shared" si="1"/>
        <v>0</v>
      </c>
      <c r="O30" s="77">
        <v>0.85686799999999996</v>
      </c>
      <c r="P30" s="49">
        <v>6</v>
      </c>
      <c r="Q30" s="49">
        <v>42.5</v>
      </c>
      <c r="R30" s="54">
        <v>60</v>
      </c>
      <c r="S30" s="44">
        <v>6</v>
      </c>
      <c r="T30" s="73">
        <v>3200</v>
      </c>
      <c r="U30" s="66"/>
      <c r="V30" s="33"/>
      <c r="W30" s="20"/>
      <c r="X30" s="20">
        <f t="shared" si="2"/>
        <v>0</v>
      </c>
      <c r="Y30" s="28">
        <f t="shared" si="3"/>
        <v>0</v>
      </c>
    </row>
    <row r="31" spans="2:25" x14ac:dyDescent="0.25">
      <c r="B31" s="17"/>
      <c r="C31" s="52" t="s">
        <v>18</v>
      </c>
      <c r="D31" s="80">
        <v>4.6259600000000001</v>
      </c>
      <c r="E31" s="49">
        <v>2.5</v>
      </c>
      <c r="F31" s="49">
        <v>50</v>
      </c>
      <c r="G31" s="49">
        <v>46</v>
      </c>
      <c r="H31" s="44">
        <v>11</v>
      </c>
      <c r="I31" s="65"/>
      <c r="J31" s="66"/>
      <c r="K31" s="33"/>
      <c r="L31" s="20"/>
      <c r="M31" s="20">
        <f t="shared" si="0"/>
        <v>0</v>
      </c>
      <c r="N31" s="28">
        <f t="shared" si="1"/>
        <v>0</v>
      </c>
      <c r="O31" s="77">
        <v>0.85686799999999996</v>
      </c>
      <c r="P31" s="49">
        <v>6</v>
      </c>
      <c r="Q31" s="49">
        <v>50</v>
      </c>
      <c r="R31" s="54">
        <v>30</v>
      </c>
      <c r="S31" s="44">
        <v>4</v>
      </c>
      <c r="T31" s="73">
        <v>3200</v>
      </c>
      <c r="U31" s="66"/>
      <c r="V31" s="33"/>
      <c r="W31" s="20"/>
      <c r="X31" s="20">
        <f t="shared" si="2"/>
        <v>0</v>
      </c>
      <c r="Y31" s="28">
        <f t="shared" si="3"/>
        <v>0</v>
      </c>
    </row>
    <row r="32" spans="2:25" ht="15.75" thickBot="1" x14ac:dyDescent="0.3">
      <c r="B32" s="18"/>
      <c r="C32" s="53" t="s">
        <v>19</v>
      </c>
      <c r="D32" s="81">
        <v>3.1626099999999999</v>
      </c>
      <c r="E32" s="50">
        <v>2.5</v>
      </c>
      <c r="F32" s="50">
        <v>50</v>
      </c>
      <c r="G32" s="50">
        <v>51</v>
      </c>
      <c r="H32" s="47">
        <v>8</v>
      </c>
      <c r="I32" s="67"/>
      <c r="J32" s="68"/>
      <c r="K32" s="34"/>
      <c r="L32" s="29"/>
      <c r="M32" s="29">
        <f t="shared" si="0"/>
        <v>0</v>
      </c>
      <c r="N32" s="31">
        <f t="shared" si="1"/>
        <v>0</v>
      </c>
      <c r="O32" s="78">
        <v>0.72641900000000004</v>
      </c>
      <c r="P32" s="50">
        <v>2.5</v>
      </c>
      <c r="Q32" s="50">
        <v>50</v>
      </c>
      <c r="R32" s="55">
        <v>46</v>
      </c>
      <c r="S32" s="47">
        <v>5</v>
      </c>
      <c r="T32" s="74">
        <v>3200</v>
      </c>
      <c r="U32" s="68"/>
      <c r="V32" s="34"/>
      <c r="W32" s="29"/>
      <c r="X32" s="29">
        <f t="shared" si="2"/>
        <v>0</v>
      </c>
      <c r="Y32" s="31">
        <f t="shared" si="3"/>
        <v>0</v>
      </c>
    </row>
    <row r="33" spans="2:25" x14ac:dyDescent="0.25">
      <c r="B33" s="25">
        <v>40</v>
      </c>
      <c r="C33" s="51" t="s">
        <v>15</v>
      </c>
      <c r="D33" s="76" t="s">
        <v>27</v>
      </c>
      <c r="E33" s="48" t="s">
        <v>27</v>
      </c>
      <c r="F33" s="48" t="s">
        <v>27</v>
      </c>
      <c r="G33" s="48" t="s">
        <v>27</v>
      </c>
      <c r="H33" s="48" t="s">
        <v>27</v>
      </c>
      <c r="I33" s="63"/>
      <c r="J33" s="64"/>
      <c r="K33" s="32"/>
      <c r="L33" s="26"/>
      <c r="M33" s="24">
        <f t="shared" si="0"/>
        <v>0</v>
      </c>
      <c r="N33" s="59">
        <f t="shared" si="1"/>
        <v>0</v>
      </c>
      <c r="O33" s="79">
        <v>1.5837399999999999</v>
      </c>
      <c r="P33" s="56">
        <v>2.5</v>
      </c>
      <c r="Q33" s="56">
        <v>54</v>
      </c>
      <c r="R33" s="57">
        <v>45</v>
      </c>
      <c r="S33" s="58">
        <v>6</v>
      </c>
      <c r="T33" s="75">
        <v>1200</v>
      </c>
      <c r="U33" s="69"/>
      <c r="V33" s="61"/>
      <c r="W33" s="24"/>
      <c r="X33" s="24">
        <f t="shared" si="2"/>
        <v>0</v>
      </c>
      <c r="Y33" s="59">
        <f t="shared" si="3"/>
        <v>0</v>
      </c>
    </row>
    <row r="34" spans="2:25" x14ac:dyDescent="0.25">
      <c r="B34" s="17"/>
      <c r="C34" s="52" t="s">
        <v>16</v>
      </c>
      <c r="D34" s="80" t="s">
        <v>27</v>
      </c>
      <c r="E34" s="42" t="s">
        <v>27</v>
      </c>
      <c r="F34" s="42" t="s">
        <v>27</v>
      </c>
      <c r="G34" s="42" t="s">
        <v>27</v>
      </c>
      <c r="H34" s="42" t="s">
        <v>27</v>
      </c>
      <c r="I34" s="65"/>
      <c r="J34" s="66"/>
      <c r="K34" s="33"/>
      <c r="L34" s="20"/>
      <c r="M34" s="20">
        <f t="shared" si="0"/>
        <v>0</v>
      </c>
      <c r="N34" s="28">
        <f t="shared" si="1"/>
        <v>0</v>
      </c>
      <c r="O34" s="77">
        <v>0.34544200000000003</v>
      </c>
      <c r="P34" s="49">
        <v>6</v>
      </c>
      <c r="Q34" s="49">
        <v>42</v>
      </c>
      <c r="R34" s="54">
        <v>40</v>
      </c>
      <c r="S34" s="44">
        <v>3</v>
      </c>
      <c r="T34" s="73">
        <v>1410</v>
      </c>
      <c r="U34" s="66"/>
      <c r="V34" s="33"/>
      <c r="W34" s="20"/>
      <c r="X34" s="20">
        <f t="shared" si="2"/>
        <v>0</v>
      </c>
      <c r="Y34" s="28">
        <f t="shared" si="3"/>
        <v>0</v>
      </c>
    </row>
    <row r="35" spans="2:25" x14ac:dyDescent="0.25">
      <c r="B35" s="17"/>
      <c r="C35" s="52" t="s">
        <v>17</v>
      </c>
      <c r="D35" s="80">
        <v>1.64263</v>
      </c>
      <c r="E35" s="49">
        <v>2.5</v>
      </c>
      <c r="F35" s="49">
        <v>51</v>
      </c>
      <c r="G35" s="49">
        <v>37</v>
      </c>
      <c r="H35" s="44">
        <v>6</v>
      </c>
      <c r="I35" s="65"/>
      <c r="J35" s="66"/>
      <c r="K35" s="33"/>
      <c r="L35" s="20"/>
      <c r="M35" s="20">
        <f t="shared" si="0"/>
        <v>0</v>
      </c>
      <c r="N35" s="28">
        <f t="shared" si="1"/>
        <v>0</v>
      </c>
      <c r="O35" s="77">
        <v>0.54580099999999998</v>
      </c>
      <c r="P35" s="49">
        <v>6</v>
      </c>
      <c r="Q35" s="49">
        <v>42</v>
      </c>
      <c r="R35" s="54">
        <v>42</v>
      </c>
      <c r="S35" s="44">
        <v>4</v>
      </c>
      <c r="T35" s="73">
        <v>1410</v>
      </c>
      <c r="U35" s="66"/>
      <c r="V35" s="33"/>
      <c r="W35" s="20"/>
      <c r="X35" s="20">
        <f t="shared" si="2"/>
        <v>0</v>
      </c>
      <c r="Y35" s="28">
        <f t="shared" si="3"/>
        <v>0</v>
      </c>
    </row>
    <row r="36" spans="2:25" x14ac:dyDescent="0.25">
      <c r="B36" s="17"/>
      <c r="C36" s="52" t="s">
        <v>18</v>
      </c>
      <c r="D36" s="80">
        <v>2.4360200000000001</v>
      </c>
      <c r="E36" s="49">
        <v>2.5</v>
      </c>
      <c r="F36" s="49">
        <v>51</v>
      </c>
      <c r="G36" s="49">
        <v>53</v>
      </c>
      <c r="H36" s="44">
        <v>8</v>
      </c>
      <c r="I36" s="65"/>
      <c r="J36" s="66"/>
      <c r="K36" s="33"/>
      <c r="L36" s="20"/>
      <c r="M36" s="20">
        <f t="shared" si="0"/>
        <v>0</v>
      </c>
      <c r="N36" s="28">
        <f t="shared" si="1"/>
        <v>0</v>
      </c>
      <c r="O36" s="77">
        <v>0.54580099999999998</v>
      </c>
      <c r="P36" s="49">
        <v>6</v>
      </c>
      <c r="Q36" s="49">
        <v>54</v>
      </c>
      <c r="R36" s="54">
        <v>31</v>
      </c>
      <c r="S36" s="44">
        <v>3</v>
      </c>
      <c r="T36" s="73">
        <v>1410</v>
      </c>
      <c r="U36" s="66"/>
      <c r="V36" s="33"/>
      <c r="W36" s="20"/>
      <c r="X36" s="20">
        <f t="shared" si="2"/>
        <v>0</v>
      </c>
      <c r="Y36" s="28">
        <f t="shared" si="3"/>
        <v>0</v>
      </c>
    </row>
    <row r="37" spans="2:25" ht="15.75" thickBot="1" x14ac:dyDescent="0.3">
      <c r="B37" s="18"/>
      <c r="C37" s="53" t="s">
        <v>19</v>
      </c>
      <c r="D37" s="81">
        <v>1.64263</v>
      </c>
      <c r="E37" s="50">
        <v>2.5</v>
      </c>
      <c r="F37" s="50">
        <v>51</v>
      </c>
      <c r="G37" s="50">
        <v>37</v>
      </c>
      <c r="H37" s="47">
        <v>6</v>
      </c>
      <c r="I37" s="67"/>
      <c r="J37" s="68"/>
      <c r="K37" s="34"/>
      <c r="L37" s="29"/>
      <c r="M37" s="29">
        <f t="shared" si="0"/>
        <v>0</v>
      </c>
      <c r="N37" s="31">
        <f t="shared" si="1"/>
        <v>0</v>
      </c>
      <c r="O37" s="78">
        <v>0.44630300000000001</v>
      </c>
      <c r="P37" s="50">
        <v>6</v>
      </c>
      <c r="Q37" s="50">
        <v>40</v>
      </c>
      <c r="R37" s="55">
        <v>58</v>
      </c>
      <c r="S37" s="47">
        <v>4</v>
      </c>
      <c r="T37" s="74">
        <v>1410</v>
      </c>
      <c r="U37" s="68"/>
      <c r="V37" s="34"/>
      <c r="W37" s="29"/>
      <c r="X37" s="29">
        <f t="shared" si="2"/>
        <v>0</v>
      </c>
      <c r="Y37" s="31">
        <f t="shared" si="3"/>
        <v>0</v>
      </c>
    </row>
    <row r="38" spans="2:25" x14ac:dyDescent="0.25">
      <c r="B38" s="25">
        <v>20</v>
      </c>
      <c r="C38" s="51" t="s">
        <v>15</v>
      </c>
      <c r="D38" s="76" t="s">
        <v>27</v>
      </c>
      <c r="E38" s="48" t="s">
        <v>27</v>
      </c>
      <c r="F38" s="48" t="s">
        <v>27</v>
      </c>
      <c r="G38" s="48" t="s">
        <v>27</v>
      </c>
      <c r="H38" s="48" t="s">
        <v>27</v>
      </c>
      <c r="I38" s="63"/>
      <c r="J38" s="64"/>
      <c r="K38" s="32"/>
      <c r="L38" s="26"/>
      <c r="M38" s="24">
        <f t="shared" si="0"/>
        <v>0</v>
      </c>
      <c r="N38" s="59">
        <f t="shared" si="1"/>
        <v>0</v>
      </c>
      <c r="O38" s="79">
        <v>0.79856899999999997</v>
      </c>
      <c r="P38" s="56">
        <v>2.5</v>
      </c>
      <c r="Q38" s="56">
        <v>40</v>
      </c>
      <c r="R38" s="57">
        <v>41</v>
      </c>
      <c r="S38" s="58">
        <v>5</v>
      </c>
      <c r="T38" s="75">
        <v>620</v>
      </c>
      <c r="U38" s="69"/>
      <c r="V38" s="61"/>
      <c r="W38" s="24"/>
      <c r="X38" s="24">
        <f t="shared" si="2"/>
        <v>0</v>
      </c>
      <c r="Y38" s="59">
        <f t="shared" si="3"/>
        <v>0</v>
      </c>
    </row>
    <row r="39" spans="2:25" x14ac:dyDescent="0.25">
      <c r="B39" s="17"/>
      <c r="C39" s="52" t="s">
        <v>16</v>
      </c>
      <c r="D39" s="80" t="s">
        <v>27</v>
      </c>
      <c r="E39" s="42" t="s">
        <v>27</v>
      </c>
      <c r="F39" s="42" t="s">
        <v>27</v>
      </c>
      <c r="G39" s="42" t="s">
        <v>27</v>
      </c>
      <c r="H39" s="42" t="s">
        <v>27</v>
      </c>
      <c r="I39" s="65"/>
      <c r="J39" s="66"/>
      <c r="K39" s="33"/>
      <c r="L39" s="20"/>
      <c r="M39" s="20">
        <f t="shared" si="0"/>
        <v>0</v>
      </c>
      <c r="N39" s="28">
        <f t="shared" si="1"/>
        <v>0</v>
      </c>
      <c r="O39" s="77">
        <v>0.17158999999999999</v>
      </c>
      <c r="P39" s="49">
        <v>6</v>
      </c>
      <c r="Q39" s="49">
        <v>40</v>
      </c>
      <c r="R39" s="54">
        <v>38</v>
      </c>
      <c r="S39" s="44">
        <v>2</v>
      </c>
      <c r="T39" s="73">
        <v>810</v>
      </c>
      <c r="U39" s="66"/>
      <c r="V39" s="33"/>
      <c r="W39" s="20"/>
      <c r="X39" s="20">
        <f t="shared" si="2"/>
        <v>0</v>
      </c>
      <c r="Y39" s="28">
        <f t="shared" si="3"/>
        <v>0</v>
      </c>
    </row>
    <row r="40" spans="2:25" x14ac:dyDescent="0.25">
      <c r="B40" s="17"/>
      <c r="C40" s="52" t="s">
        <v>17</v>
      </c>
      <c r="D40" s="80">
        <v>0.84495100000000001</v>
      </c>
      <c r="E40" s="49">
        <v>2.5</v>
      </c>
      <c r="F40" s="49">
        <v>50</v>
      </c>
      <c r="G40" s="49">
        <v>31</v>
      </c>
      <c r="H40" s="44">
        <v>4</v>
      </c>
      <c r="I40" s="65"/>
      <c r="J40" s="66"/>
      <c r="K40" s="33"/>
      <c r="L40" s="20"/>
      <c r="M40" s="20">
        <f t="shared" si="0"/>
        <v>0</v>
      </c>
      <c r="N40" s="28">
        <f t="shared" si="1"/>
        <v>0</v>
      </c>
      <c r="O40" s="77">
        <v>0.24638099999999999</v>
      </c>
      <c r="P40" s="49">
        <v>6</v>
      </c>
      <c r="Q40" s="49">
        <v>35</v>
      </c>
      <c r="R40" s="54">
        <v>50</v>
      </c>
      <c r="S40" s="44">
        <v>3</v>
      </c>
      <c r="T40" s="73">
        <v>810</v>
      </c>
      <c r="U40" s="66"/>
      <c r="V40" s="33"/>
      <c r="W40" s="20"/>
      <c r="X40" s="20">
        <f t="shared" si="2"/>
        <v>0</v>
      </c>
      <c r="Y40" s="28">
        <f t="shared" si="3"/>
        <v>0</v>
      </c>
    </row>
    <row r="41" spans="2:25" x14ac:dyDescent="0.25">
      <c r="B41" s="17"/>
      <c r="C41" s="52" t="s">
        <v>18</v>
      </c>
      <c r="D41" s="80">
        <v>1.2530600000000001</v>
      </c>
      <c r="E41" s="49">
        <v>2.5</v>
      </c>
      <c r="F41" s="49">
        <v>50</v>
      </c>
      <c r="G41" s="49">
        <v>32</v>
      </c>
      <c r="H41" s="44">
        <v>5</v>
      </c>
      <c r="I41" s="65"/>
      <c r="J41" s="66"/>
      <c r="K41" s="33"/>
      <c r="L41" s="20"/>
      <c r="M41" s="20">
        <f t="shared" si="0"/>
        <v>0</v>
      </c>
      <c r="N41" s="28">
        <f t="shared" si="1"/>
        <v>0</v>
      </c>
      <c r="O41" s="77">
        <v>0.24638099999999999</v>
      </c>
      <c r="P41" s="49">
        <v>6</v>
      </c>
      <c r="Q41" s="49">
        <v>50</v>
      </c>
      <c r="R41" s="54">
        <v>27</v>
      </c>
      <c r="S41" s="44">
        <v>2</v>
      </c>
      <c r="T41" s="73">
        <v>810</v>
      </c>
      <c r="U41" s="66"/>
      <c r="V41" s="33"/>
      <c r="W41" s="20"/>
      <c r="X41" s="20">
        <f t="shared" si="2"/>
        <v>0</v>
      </c>
      <c r="Y41" s="28">
        <f t="shared" si="3"/>
        <v>0</v>
      </c>
    </row>
    <row r="42" spans="2:25" ht="15.75" thickBot="1" x14ac:dyDescent="0.3">
      <c r="B42" s="18"/>
      <c r="C42" s="53" t="s">
        <v>19</v>
      </c>
      <c r="D42" s="81">
        <v>0.84495100000000001</v>
      </c>
      <c r="E42" s="50">
        <v>2.5</v>
      </c>
      <c r="F42" s="50">
        <v>50</v>
      </c>
      <c r="G42" s="50"/>
      <c r="H42" s="47">
        <v>4</v>
      </c>
      <c r="I42" s="67"/>
      <c r="J42" s="68"/>
      <c r="K42" s="34"/>
      <c r="L42" s="29"/>
      <c r="M42" s="29">
        <f t="shared" si="0"/>
        <v>0</v>
      </c>
      <c r="N42" s="31">
        <f t="shared" si="1"/>
        <v>0</v>
      </c>
      <c r="O42" s="78">
        <v>0.20347399999999999</v>
      </c>
      <c r="P42" s="50">
        <v>6</v>
      </c>
      <c r="Q42" s="50">
        <v>32</v>
      </c>
      <c r="R42" s="55">
        <v>56</v>
      </c>
      <c r="S42" s="47">
        <v>3</v>
      </c>
      <c r="T42" s="74">
        <v>810</v>
      </c>
      <c r="U42" s="68"/>
      <c r="V42" s="34"/>
      <c r="W42" s="29"/>
      <c r="X42" s="29">
        <f t="shared" si="2"/>
        <v>0</v>
      </c>
      <c r="Y42" s="31">
        <f t="shared" si="3"/>
        <v>0</v>
      </c>
    </row>
    <row r="43" spans="2:25" x14ac:dyDescent="0.25">
      <c r="B43" s="25">
        <v>15</v>
      </c>
      <c r="C43" s="51" t="s">
        <v>15</v>
      </c>
      <c r="D43" s="76" t="s">
        <v>27</v>
      </c>
      <c r="E43" s="48" t="s">
        <v>27</v>
      </c>
      <c r="F43" s="48" t="s">
        <v>27</v>
      </c>
      <c r="G43" s="48" t="s">
        <v>27</v>
      </c>
      <c r="H43" s="48" t="s">
        <v>27</v>
      </c>
      <c r="I43" s="63"/>
      <c r="J43" s="64"/>
      <c r="K43" s="32"/>
      <c r="L43" s="26"/>
      <c r="M43" s="24">
        <f t="shared" si="0"/>
        <v>0</v>
      </c>
      <c r="N43" s="59">
        <f t="shared" si="1"/>
        <v>0</v>
      </c>
      <c r="O43" s="79">
        <v>0.56859999999999999</v>
      </c>
      <c r="P43" s="56">
        <v>4</v>
      </c>
      <c r="Q43" s="56">
        <v>40</v>
      </c>
      <c r="R43" s="57">
        <v>34</v>
      </c>
      <c r="S43" s="58">
        <v>4</v>
      </c>
      <c r="T43" s="75">
        <v>220</v>
      </c>
      <c r="U43" s="69"/>
      <c r="V43" s="61"/>
      <c r="W43" s="24"/>
      <c r="X43" s="24">
        <f t="shared" si="2"/>
        <v>0</v>
      </c>
      <c r="Y43" s="59">
        <f t="shared" si="3"/>
        <v>0</v>
      </c>
    </row>
    <row r="44" spans="2:25" x14ac:dyDescent="0.25">
      <c r="B44" s="17"/>
      <c r="C44" s="52" t="s">
        <v>16</v>
      </c>
      <c r="D44" s="80" t="s">
        <v>27</v>
      </c>
      <c r="E44" s="42" t="s">
        <v>27</v>
      </c>
      <c r="F44" s="42" t="s">
        <v>27</v>
      </c>
      <c r="G44" s="42" t="s">
        <v>27</v>
      </c>
      <c r="H44" s="42" t="s">
        <v>27</v>
      </c>
      <c r="I44" s="65"/>
      <c r="J44" s="66"/>
      <c r="K44" s="33"/>
      <c r="L44" s="20"/>
      <c r="M44" s="20">
        <f t="shared" si="0"/>
        <v>0</v>
      </c>
      <c r="N44" s="28">
        <f t="shared" si="1"/>
        <v>0</v>
      </c>
      <c r="O44" s="77">
        <v>9.3850000000000003E-2</v>
      </c>
      <c r="P44" s="49">
        <v>6</v>
      </c>
      <c r="Q44" s="49">
        <v>24</v>
      </c>
      <c r="R44" s="54">
        <v>35</v>
      </c>
      <c r="S44" s="44">
        <v>2</v>
      </c>
      <c r="T44" s="73">
        <v>600</v>
      </c>
      <c r="U44" s="66"/>
      <c r="V44" s="33"/>
      <c r="W44" s="20"/>
      <c r="X44" s="20">
        <f t="shared" si="2"/>
        <v>0</v>
      </c>
      <c r="Y44" s="28">
        <f t="shared" si="3"/>
        <v>0</v>
      </c>
    </row>
    <row r="45" spans="2:25" x14ac:dyDescent="0.25">
      <c r="B45" s="17"/>
      <c r="C45" s="52" t="s">
        <v>17</v>
      </c>
      <c r="D45" s="80">
        <v>0.55000000000000004</v>
      </c>
      <c r="E45" s="49">
        <v>4</v>
      </c>
      <c r="F45" s="49">
        <v>42</v>
      </c>
      <c r="G45" s="49">
        <v>39</v>
      </c>
      <c r="H45" s="44">
        <v>4</v>
      </c>
      <c r="I45" s="65"/>
      <c r="J45" s="66"/>
      <c r="K45" s="33"/>
      <c r="L45" s="20"/>
      <c r="M45" s="20">
        <f t="shared" si="0"/>
        <v>0</v>
      </c>
      <c r="N45" s="28">
        <f t="shared" si="1"/>
        <v>0</v>
      </c>
      <c r="O45" s="77">
        <v>0.13389999999999999</v>
      </c>
      <c r="P45" s="49">
        <v>6</v>
      </c>
      <c r="Q45" s="49">
        <v>35</v>
      </c>
      <c r="R45" s="54">
        <v>40</v>
      </c>
      <c r="S45" s="44">
        <v>2</v>
      </c>
      <c r="T45" s="73">
        <v>600</v>
      </c>
      <c r="U45" s="66"/>
      <c r="V45" s="33"/>
      <c r="W45" s="20"/>
      <c r="X45" s="20">
        <f t="shared" si="2"/>
        <v>0</v>
      </c>
      <c r="Y45" s="28">
        <f t="shared" si="3"/>
        <v>0</v>
      </c>
    </row>
    <row r="46" spans="2:25" x14ac:dyDescent="0.25">
      <c r="B46" s="17"/>
      <c r="C46" s="52" t="s">
        <v>18</v>
      </c>
      <c r="D46" s="80">
        <v>0.79649999999999999</v>
      </c>
      <c r="E46" s="49">
        <v>4</v>
      </c>
      <c r="F46" s="49">
        <v>42</v>
      </c>
      <c r="G46" s="49">
        <v>42</v>
      </c>
      <c r="H46" s="44">
        <v>5</v>
      </c>
      <c r="I46" s="65"/>
      <c r="J46" s="66"/>
      <c r="K46" s="33"/>
      <c r="L46" s="20"/>
      <c r="M46" s="20">
        <f t="shared" si="0"/>
        <v>0</v>
      </c>
      <c r="N46" s="28">
        <f t="shared" si="1"/>
        <v>0</v>
      </c>
      <c r="O46" s="77">
        <v>0.13389999999999999</v>
      </c>
      <c r="P46" s="49">
        <v>6</v>
      </c>
      <c r="Q46" s="49">
        <v>32</v>
      </c>
      <c r="R46" s="54">
        <v>24</v>
      </c>
      <c r="S46" s="44">
        <v>2</v>
      </c>
      <c r="T46" s="73">
        <v>600</v>
      </c>
      <c r="U46" s="66"/>
      <c r="V46" s="33"/>
      <c r="W46" s="20"/>
      <c r="X46" s="20">
        <f t="shared" si="2"/>
        <v>0</v>
      </c>
      <c r="Y46" s="28">
        <f t="shared" si="3"/>
        <v>0</v>
      </c>
    </row>
    <row r="47" spans="2:25" ht="15.75" thickBot="1" x14ac:dyDescent="0.3">
      <c r="B47" s="18"/>
      <c r="C47" s="53" t="s">
        <v>19</v>
      </c>
      <c r="D47" s="81">
        <v>0.55000000000000004</v>
      </c>
      <c r="E47" s="50">
        <v>4</v>
      </c>
      <c r="F47" s="50">
        <v>42</v>
      </c>
      <c r="G47" s="50">
        <v>39</v>
      </c>
      <c r="H47" s="47">
        <v>4</v>
      </c>
      <c r="I47" s="67"/>
      <c r="J47" s="68"/>
      <c r="K47" s="34"/>
      <c r="L47" s="29"/>
      <c r="M47" s="29">
        <f t="shared" si="0"/>
        <v>0</v>
      </c>
      <c r="N47" s="31">
        <f t="shared" si="1"/>
        <v>0</v>
      </c>
      <c r="O47" s="78">
        <v>0.1138</v>
      </c>
      <c r="P47" s="50">
        <v>6</v>
      </c>
      <c r="Q47" s="50">
        <v>18</v>
      </c>
      <c r="R47" s="55">
        <v>38</v>
      </c>
      <c r="S47" s="47">
        <v>2</v>
      </c>
      <c r="T47" s="74">
        <v>600</v>
      </c>
      <c r="U47" s="68"/>
      <c r="V47" s="34"/>
      <c r="W47" s="29"/>
      <c r="X47" s="29">
        <f t="shared" si="2"/>
        <v>0</v>
      </c>
      <c r="Y47" s="31">
        <f t="shared" si="3"/>
        <v>0</v>
      </c>
    </row>
    <row r="48" spans="2:25" x14ac:dyDescent="0.25">
      <c r="B48" s="25">
        <v>10</v>
      </c>
      <c r="C48" s="51" t="s">
        <v>15</v>
      </c>
      <c r="D48" s="76" t="s">
        <v>27</v>
      </c>
      <c r="E48" s="48" t="s">
        <v>27</v>
      </c>
      <c r="F48" s="48" t="s">
        <v>27</v>
      </c>
      <c r="G48" s="48" t="s">
        <v>27</v>
      </c>
      <c r="H48" s="48" t="s">
        <v>27</v>
      </c>
      <c r="I48" s="63"/>
      <c r="J48" s="64"/>
      <c r="K48" s="32"/>
      <c r="L48" s="26"/>
      <c r="M48" s="24">
        <f t="shared" si="0"/>
        <v>0</v>
      </c>
      <c r="N48" s="59">
        <f t="shared" si="1"/>
        <v>0</v>
      </c>
      <c r="O48" s="79">
        <v>0.46532299999999999</v>
      </c>
      <c r="P48" s="56">
        <v>4</v>
      </c>
      <c r="Q48" s="56">
        <v>40</v>
      </c>
      <c r="R48" s="57">
        <v>56</v>
      </c>
      <c r="S48" s="58">
        <v>4</v>
      </c>
      <c r="T48" s="75">
        <v>82</v>
      </c>
      <c r="U48" s="69"/>
      <c r="V48" s="61"/>
      <c r="W48" s="24"/>
      <c r="X48" s="24">
        <f t="shared" si="2"/>
        <v>0</v>
      </c>
      <c r="Y48" s="59">
        <f t="shared" si="3"/>
        <v>0</v>
      </c>
    </row>
    <row r="49" spans="2:25" x14ac:dyDescent="0.25">
      <c r="B49" s="17"/>
      <c r="C49" s="52" t="s">
        <v>16</v>
      </c>
      <c r="D49" s="80" t="s">
        <v>27</v>
      </c>
      <c r="E49" s="42" t="s">
        <v>27</v>
      </c>
      <c r="F49" s="42" t="s">
        <v>27</v>
      </c>
      <c r="G49" s="42" t="s">
        <v>27</v>
      </c>
      <c r="H49" s="42" t="s">
        <v>27</v>
      </c>
      <c r="I49" s="65"/>
      <c r="J49" s="66"/>
      <c r="K49" s="33"/>
      <c r="L49" s="20"/>
      <c r="M49" s="20">
        <f t="shared" si="0"/>
        <v>0</v>
      </c>
      <c r="N49" s="28">
        <f t="shared" si="1"/>
        <v>0</v>
      </c>
      <c r="O49" s="77">
        <v>6.7000000000000004E-2</v>
      </c>
      <c r="P49" s="49">
        <v>6</v>
      </c>
      <c r="Q49" s="49">
        <v>17</v>
      </c>
      <c r="R49" s="54">
        <v>28</v>
      </c>
      <c r="S49" s="44">
        <v>2</v>
      </c>
      <c r="T49" s="73">
        <v>480</v>
      </c>
      <c r="U49" s="66"/>
      <c r="V49" s="33"/>
      <c r="W49" s="20"/>
      <c r="X49" s="20">
        <f t="shared" si="2"/>
        <v>0</v>
      </c>
      <c r="Y49" s="28">
        <f t="shared" si="3"/>
        <v>0</v>
      </c>
    </row>
    <row r="50" spans="2:25" x14ac:dyDescent="0.25">
      <c r="B50" s="17"/>
      <c r="C50" s="52" t="s">
        <v>17</v>
      </c>
      <c r="D50" s="80">
        <v>0.390177</v>
      </c>
      <c r="E50" s="49">
        <v>4</v>
      </c>
      <c r="F50" s="49">
        <v>40</v>
      </c>
      <c r="G50" s="49">
        <v>24</v>
      </c>
      <c r="H50" s="44">
        <v>3</v>
      </c>
      <c r="I50" s="65"/>
      <c r="J50" s="66"/>
      <c r="K50" s="33"/>
      <c r="L50" s="20"/>
      <c r="M50" s="20">
        <f t="shared" si="0"/>
        <v>0</v>
      </c>
      <c r="N50" s="28">
        <f t="shared" si="1"/>
        <v>0</v>
      </c>
      <c r="O50" s="77">
        <v>8.6206400000000002E-2</v>
      </c>
      <c r="P50" s="49">
        <v>6</v>
      </c>
      <c r="Q50" s="49">
        <v>22</v>
      </c>
      <c r="R50" s="54">
        <v>54</v>
      </c>
      <c r="S50" s="44">
        <v>2</v>
      </c>
      <c r="T50" s="73">
        <v>480</v>
      </c>
      <c r="U50" s="66"/>
      <c r="V50" s="33"/>
      <c r="W50" s="20"/>
      <c r="X50" s="20">
        <f t="shared" si="2"/>
        <v>0</v>
      </c>
      <c r="Y50" s="28">
        <f t="shared" si="3"/>
        <v>0</v>
      </c>
    </row>
    <row r="51" spans="2:25" x14ac:dyDescent="0.25">
      <c r="B51" s="17"/>
      <c r="C51" s="52" t="s">
        <v>18</v>
      </c>
      <c r="D51" s="80">
        <v>0.55242500000000005</v>
      </c>
      <c r="E51" s="49">
        <v>4</v>
      </c>
      <c r="F51" s="49">
        <v>40</v>
      </c>
      <c r="G51" s="49">
        <v>36</v>
      </c>
      <c r="H51" s="44">
        <v>4</v>
      </c>
      <c r="I51" s="65"/>
      <c r="J51" s="66"/>
      <c r="K51" s="33"/>
      <c r="L51" s="20"/>
      <c r="M51" s="20">
        <f t="shared" si="0"/>
        <v>0</v>
      </c>
      <c r="N51" s="28">
        <f t="shared" si="1"/>
        <v>0</v>
      </c>
      <c r="O51" s="77">
        <v>8.6206400000000002E-2</v>
      </c>
      <c r="P51" s="49">
        <v>6</v>
      </c>
      <c r="Q51" s="49">
        <v>21</v>
      </c>
      <c r="R51" s="54">
        <v>25</v>
      </c>
      <c r="S51" s="44">
        <v>2</v>
      </c>
      <c r="T51" s="73">
        <v>480</v>
      </c>
      <c r="U51" s="66"/>
      <c r="V51" s="33"/>
      <c r="W51" s="20"/>
      <c r="X51" s="20">
        <f t="shared" si="2"/>
        <v>0</v>
      </c>
      <c r="Y51" s="28">
        <f t="shared" si="3"/>
        <v>0</v>
      </c>
    </row>
    <row r="52" spans="2:25" ht="15.75" thickBot="1" x14ac:dyDescent="0.3">
      <c r="B52" s="18"/>
      <c r="C52" s="53" t="s">
        <v>19</v>
      </c>
      <c r="D52" s="81">
        <v>0.39121099999999998</v>
      </c>
      <c r="E52" s="50">
        <v>4</v>
      </c>
      <c r="F52" s="50">
        <v>40</v>
      </c>
      <c r="G52" s="50">
        <v>24</v>
      </c>
      <c r="H52" s="47">
        <v>3</v>
      </c>
      <c r="I52" s="67"/>
      <c r="J52" s="68"/>
      <c r="K52" s="34"/>
      <c r="L52" s="29"/>
      <c r="M52" s="29">
        <f t="shared" si="0"/>
        <v>0</v>
      </c>
      <c r="N52" s="31">
        <f t="shared" si="1"/>
        <v>0</v>
      </c>
      <c r="O52" s="78">
        <v>7.4798400000000001E-2</v>
      </c>
      <c r="P52" s="50">
        <v>6</v>
      </c>
      <c r="Q52" s="50">
        <v>35</v>
      </c>
      <c r="R52" s="55">
        <v>0</v>
      </c>
      <c r="S52" s="47">
        <v>1</v>
      </c>
      <c r="T52" s="74">
        <v>480</v>
      </c>
      <c r="U52" s="68"/>
      <c r="V52" s="34"/>
      <c r="W52" s="29"/>
      <c r="X52" s="29">
        <f t="shared" si="2"/>
        <v>0</v>
      </c>
      <c r="Y52" s="31">
        <f t="shared" si="3"/>
        <v>0</v>
      </c>
    </row>
    <row r="53" spans="2:25" x14ac:dyDescent="0.25">
      <c r="B53" s="25">
        <v>10</v>
      </c>
      <c r="C53" s="51" t="s">
        <v>15</v>
      </c>
      <c r="D53" s="76" t="s">
        <v>27</v>
      </c>
      <c r="E53" s="48" t="s">
        <v>27</v>
      </c>
      <c r="F53" s="48" t="s">
        <v>27</v>
      </c>
      <c r="G53" s="48" t="s">
        <v>27</v>
      </c>
      <c r="H53" s="48" t="s">
        <v>27</v>
      </c>
      <c r="I53" s="63"/>
      <c r="J53" s="64"/>
      <c r="K53" s="32"/>
      <c r="L53" s="26"/>
      <c r="M53" s="24">
        <f t="shared" si="0"/>
        <v>0</v>
      </c>
      <c r="N53" s="59">
        <f t="shared" si="1"/>
        <v>0</v>
      </c>
      <c r="O53" s="79">
        <v>0.55840000000000001</v>
      </c>
      <c r="P53" s="56">
        <v>4</v>
      </c>
      <c r="Q53" s="56">
        <v>32</v>
      </c>
      <c r="R53" s="57">
        <v>44</v>
      </c>
      <c r="S53" s="58">
        <v>5</v>
      </c>
      <c r="T53" s="75">
        <v>100</v>
      </c>
      <c r="U53" s="69"/>
      <c r="V53" s="61"/>
      <c r="W53" s="24"/>
      <c r="X53" s="24">
        <f t="shared" si="2"/>
        <v>0</v>
      </c>
      <c r="Y53" s="59">
        <f t="shared" si="3"/>
        <v>0</v>
      </c>
    </row>
    <row r="54" spans="2:25" x14ac:dyDescent="0.25">
      <c r="B54" s="17"/>
      <c r="C54" s="52" t="s">
        <v>16</v>
      </c>
      <c r="D54" s="80" t="s">
        <v>27</v>
      </c>
      <c r="E54" s="42" t="s">
        <v>27</v>
      </c>
      <c r="F54" s="42" t="s">
        <v>27</v>
      </c>
      <c r="G54" s="42" t="s">
        <v>27</v>
      </c>
      <c r="H54" s="42" t="s">
        <v>27</v>
      </c>
      <c r="I54" s="65"/>
      <c r="J54" s="66"/>
      <c r="K54" s="33"/>
      <c r="L54" s="20"/>
      <c r="M54" s="20">
        <f t="shared" si="0"/>
        <v>0</v>
      </c>
      <c r="N54" s="28">
        <f t="shared" si="1"/>
        <v>0</v>
      </c>
      <c r="O54" s="77">
        <v>6.7299999999999999E-2</v>
      </c>
      <c r="P54" s="49">
        <v>6</v>
      </c>
      <c r="Q54" s="49">
        <v>18</v>
      </c>
      <c r="R54" s="54">
        <v>31</v>
      </c>
      <c r="S54" s="44">
        <v>2</v>
      </c>
      <c r="T54" s="73">
        <v>300</v>
      </c>
      <c r="U54" s="66"/>
      <c r="V54" s="33"/>
      <c r="W54" s="20"/>
      <c r="X54" s="20">
        <f t="shared" si="2"/>
        <v>0</v>
      </c>
      <c r="Y54" s="28">
        <f t="shared" si="3"/>
        <v>0</v>
      </c>
    </row>
    <row r="55" spans="2:25" x14ac:dyDescent="0.25">
      <c r="B55" s="17"/>
      <c r="C55" s="52" t="s">
        <v>17</v>
      </c>
      <c r="D55" s="80" t="s">
        <v>27</v>
      </c>
      <c r="E55" s="42" t="s">
        <v>27</v>
      </c>
      <c r="F55" s="42" t="s">
        <v>27</v>
      </c>
      <c r="G55" s="42" t="s">
        <v>27</v>
      </c>
      <c r="H55" s="42" t="s">
        <v>27</v>
      </c>
      <c r="I55" s="65"/>
      <c r="J55" s="66"/>
      <c r="K55" s="33"/>
      <c r="L55" s="20"/>
      <c r="M55" s="20">
        <f t="shared" si="0"/>
        <v>0</v>
      </c>
      <c r="N55" s="28">
        <f t="shared" si="1"/>
        <v>0</v>
      </c>
      <c r="O55" s="77">
        <v>8.6206400000000002E-2</v>
      </c>
      <c r="P55" s="49">
        <v>6</v>
      </c>
      <c r="Q55" s="49">
        <v>22</v>
      </c>
      <c r="R55" s="54">
        <v>22</v>
      </c>
      <c r="S55" s="44">
        <v>2</v>
      </c>
      <c r="T55" s="73">
        <v>240</v>
      </c>
      <c r="U55" s="66"/>
      <c r="V55" s="33"/>
      <c r="W55" s="20"/>
      <c r="X55" s="20">
        <f t="shared" si="2"/>
        <v>0</v>
      </c>
      <c r="Y55" s="28">
        <f t="shared" si="3"/>
        <v>0</v>
      </c>
    </row>
    <row r="56" spans="2:25" x14ac:dyDescent="0.25">
      <c r="B56" s="17"/>
      <c r="C56" s="52" t="s">
        <v>18</v>
      </c>
      <c r="D56" s="80" t="s">
        <v>27</v>
      </c>
      <c r="E56" s="42" t="s">
        <v>27</v>
      </c>
      <c r="F56" s="42" t="s">
        <v>27</v>
      </c>
      <c r="G56" s="42" t="s">
        <v>27</v>
      </c>
      <c r="H56" s="42" t="s">
        <v>27</v>
      </c>
      <c r="I56" s="65"/>
      <c r="J56" s="66"/>
      <c r="K56" s="33"/>
      <c r="L56" s="20"/>
      <c r="M56" s="20">
        <f t="shared" ref="M56:M57" si="4">L56-K56</f>
        <v>0</v>
      </c>
      <c r="N56" s="28">
        <f t="shared" ref="N56:N57" si="5">K56-M56</f>
        <v>0</v>
      </c>
      <c r="O56" s="77">
        <v>8.6206400000000002E-2</v>
      </c>
      <c r="P56" s="49">
        <v>6</v>
      </c>
      <c r="Q56" s="49">
        <v>22</v>
      </c>
      <c r="R56" s="54">
        <v>22</v>
      </c>
      <c r="S56" s="44">
        <v>2</v>
      </c>
      <c r="T56" s="73">
        <v>240</v>
      </c>
      <c r="U56" s="66"/>
      <c r="V56" s="33"/>
      <c r="W56" s="20"/>
      <c r="X56" s="20">
        <f t="shared" si="2"/>
        <v>0</v>
      </c>
      <c r="Y56" s="28">
        <f t="shared" si="3"/>
        <v>0</v>
      </c>
    </row>
    <row r="57" spans="2:25" ht="15.75" thickBot="1" x14ac:dyDescent="0.3">
      <c r="B57" s="18"/>
      <c r="C57" s="53" t="s">
        <v>19</v>
      </c>
      <c r="D57" s="81" t="s">
        <v>27</v>
      </c>
      <c r="E57" s="50"/>
      <c r="F57" s="45" t="s">
        <v>27</v>
      </c>
      <c r="G57" s="45" t="s">
        <v>27</v>
      </c>
      <c r="H57" s="45" t="s">
        <v>27</v>
      </c>
      <c r="I57" s="67"/>
      <c r="J57" s="68"/>
      <c r="K57" s="34"/>
      <c r="L57" s="29"/>
      <c r="M57" s="29">
        <f t="shared" si="4"/>
        <v>0</v>
      </c>
      <c r="N57" s="31">
        <f t="shared" si="5"/>
        <v>0</v>
      </c>
      <c r="O57" s="78">
        <v>7.4798400000000001E-2</v>
      </c>
      <c r="P57" s="50">
        <v>6</v>
      </c>
      <c r="Q57" s="50">
        <v>22</v>
      </c>
      <c r="R57" s="55">
        <v>35</v>
      </c>
      <c r="S57" s="47">
        <v>2</v>
      </c>
      <c r="T57" s="74">
        <v>300</v>
      </c>
      <c r="U57" s="68"/>
      <c r="V57" s="34"/>
      <c r="W57" s="29"/>
      <c r="X57" s="29">
        <f t="shared" si="2"/>
        <v>0</v>
      </c>
      <c r="Y57" s="31">
        <f t="shared" si="3"/>
        <v>0</v>
      </c>
    </row>
    <row r="58" spans="2:25" x14ac:dyDescent="0.25">
      <c r="W58" s="62"/>
    </row>
  </sheetData>
  <mergeCells count="7">
    <mergeCell ref="B48:B52"/>
    <mergeCell ref="B53:B57"/>
    <mergeCell ref="B23:B27"/>
    <mergeCell ref="B28:B32"/>
    <mergeCell ref="B33:B37"/>
    <mergeCell ref="B38:B42"/>
    <mergeCell ref="B43:B47"/>
  </mergeCells>
  <pageMargins left="0.7" right="0.7" top="0.75" bottom="0.75" header="0.3" footer="0.3"/>
  <pageSetup paperSize="9" scale="68" orientation="landscape" horizontalDpi="120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9"/>
  <sheetViews>
    <sheetView workbookViewId="0">
      <selection activeCell="H21" sqref="H21"/>
    </sheetView>
  </sheetViews>
  <sheetFormatPr defaultRowHeight="15" x14ac:dyDescent="0.25"/>
  <cols>
    <col min="1" max="3" width="9.140625" style="3"/>
    <col min="4" max="4" width="10.42578125" style="3" customWidth="1"/>
    <col min="5" max="9" width="9.140625" style="3"/>
    <col min="10" max="10" width="10.85546875" style="3" customWidth="1"/>
    <col min="11" max="16384" width="9.140625" style="3"/>
  </cols>
  <sheetData>
    <row r="2" spans="2:15" ht="15.75" thickBot="1" x14ac:dyDescent="0.3"/>
    <row r="3" spans="2:15" ht="27.75" thickTop="1" thickBot="1" x14ac:dyDescent="0.45">
      <c r="D3" s="12" t="s">
        <v>12</v>
      </c>
      <c r="E3" s="12"/>
      <c r="F3" s="12"/>
      <c r="G3" s="12"/>
      <c r="H3" s="12"/>
      <c r="I3" s="12" t="s">
        <v>14</v>
      </c>
      <c r="J3" s="13"/>
      <c r="K3" s="12" t="s">
        <v>13</v>
      </c>
      <c r="L3" s="13"/>
      <c r="M3" s="13"/>
      <c r="N3" s="13"/>
    </row>
    <row r="4" spans="2:15" hidden="1" x14ac:dyDescent="0.25">
      <c r="D4" s="11"/>
      <c r="E4" s="11"/>
      <c r="F4" s="11"/>
      <c r="G4" s="11"/>
      <c r="H4" s="11"/>
    </row>
    <row r="5" spans="2:15" hidden="1" x14ac:dyDescent="0.25">
      <c r="D5" s="9"/>
      <c r="E5" s="9"/>
      <c r="F5" s="9"/>
      <c r="G5" s="9"/>
      <c r="H5" s="9"/>
    </row>
    <row r="6" spans="2:15" hidden="1" x14ac:dyDescent="0.25">
      <c r="D6" s="9"/>
      <c r="E6" s="9"/>
      <c r="F6" s="9"/>
      <c r="G6" s="9"/>
      <c r="H6" s="9"/>
    </row>
    <row r="7" spans="2:15" s="8" customFormat="1" ht="107.25" customHeight="1" thickTop="1" x14ac:dyDescent="0.25">
      <c r="D7" s="10" t="s">
        <v>3</v>
      </c>
      <c r="E7" s="10" t="s">
        <v>4</v>
      </c>
      <c r="F7" s="10" t="s">
        <v>5</v>
      </c>
      <c r="G7" s="10" t="s">
        <v>6</v>
      </c>
      <c r="H7" s="10" t="s">
        <v>7</v>
      </c>
      <c r="I7" s="14" t="s">
        <v>8</v>
      </c>
      <c r="J7" s="14" t="s">
        <v>0</v>
      </c>
      <c r="K7" s="14" t="s">
        <v>9</v>
      </c>
      <c r="L7" s="14" t="s">
        <v>10</v>
      </c>
      <c r="M7" s="14" t="s">
        <v>2</v>
      </c>
      <c r="N7" s="14" t="s">
        <v>11</v>
      </c>
    </row>
    <row r="8" spans="2:15" x14ac:dyDescent="0.25">
      <c r="B8" s="19"/>
      <c r="C8" s="4"/>
      <c r="D8" s="72">
        <v>1.5837399999999999</v>
      </c>
      <c r="E8" s="72">
        <v>2.5</v>
      </c>
      <c r="F8" s="72">
        <v>54</v>
      </c>
      <c r="G8" s="72">
        <v>45</v>
      </c>
      <c r="H8" s="72">
        <v>6</v>
      </c>
      <c r="I8" s="70">
        <v>1200</v>
      </c>
      <c r="J8" s="71">
        <v>3.6509999999999998</v>
      </c>
      <c r="K8" s="15">
        <v>3.6520000000000001</v>
      </c>
      <c r="L8" s="15">
        <v>3.9079999999999999</v>
      </c>
      <c r="M8" s="16">
        <f>L8-K8</f>
        <v>0.25599999999999978</v>
      </c>
      <c r="N8" s="16">
        <f>K8-M8</f>
        <v>3.3960000000000004</v>
      </c>
      <c r="O8" s="7"/>
    </row>
    <row r="9" spans="2:15" x14ac:dyDescent="0.25">
      <c r="B9" s="19"/>
      <c r="C9" s="4"/>
      <c r="D9" s="5"/>
      <c r="E9" s="6"/>
      <c r="F9" s="6"/>
      <c r="G9" s="5"/>
      <c r="H9" s="5"/>
      <c r="I9" s="5"/>
      <c r="J9" s="7"/>
      <c r="K9" s="5"/>
      <c r="L9" s="7"/>
      <c r="M9" s="6"/>
      <c r="N9" s="6"/>
      <c r="O9" s="7"/>
    </row>
  </sheetData>
  <mergeCells count="1">
    <mergeCell ref="B8:B9"/>
  </mergeCells>
  <pageMargins left="0.7" right="0.7" top="0.75" bottom="0.75" header="0.3" footer="0.3"/>
  <pageSetup paperSize="9" orientation="portrait" horizontalDpi="12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Coil</vt:lpstr>
      <vt:lpstr>Example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</dc:creator>
  <cp:lastModifiedBy>Peter</cp:lastModifiedBy>
  <cp:lastPrinted>2016-12-06T11:11:40Z</cp:lastPrinted>
  <dcterms:created xsi:type="dcterms:W3CDTF">2016-06-20T10:20:16Z</dcterms:created>
  <dcterms:modified xsi:type="dcterms:W3CDTF">2017-06-10T15:29:12Z</dcterms:modified>
</cp:coreProperties>
</file>